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730" windowHeight="10035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Taul1!$A$1:$G$115</definedName>
  </definedNames>
  <calcPr calcId="145621"/>
</workbook>
</file>

<file path=xl/calcChain.xml><?xml version="1.0" encoding="utf-8"?>
<calcChain xmlns="http://schemas.openxmlformats.org/spreadsheetml/2006/main">
  <c r="C127" i="1" l="1"/>
  <c r="F70" i="1"/>
  <c r="E70" i="1"/>
  <c r="D70" i="1"/>
  <c r="C70" i="1"/>
  <c r="F14" i="1"/>
  <c r="E14" i="1"/>
  <c r="D14" i="1"/>
  <c r="C14" i="1"/>
  <c r="F56" i="1"/>
  <c r="E56" i="1"/>
  <c r="D56" i="1"/>
  <c r="C56" i="1"/>
  <c r="F24" i="1"/>
  <c r="E24" i="1"/>
  <c r="D24" i="1"/>
  <c r="C24" i="1"/>
  <c r="F111" i="1"/>
  <c r="E111" i="1"/>
  <c r="D111" i="1"/>
  <c r="C111" i="1"/>
  <c r="F107" i="1"/>
  <c r="E107" i="1"/>
  <c r="D107" i="1"/>
  <c r="C107" i="1"/>
  <c r="F94" i="1"/>
  <c r="E94" i="1"/>
  <c r="D94" i="1"/>
  <c r="C94" i="1"/>
  <c r="F7" i="1"/>
  <c r="E7" i="1"/>
  <c r="D7" i="1"/>
  <c r="C7" i="1"/>
  <c r="F91" i="1"/>
  <c r="E91" i="1"/>
  <c r="D91" i="1"/>
  <c r="C91" i="1"/>
  <c r="D77" i="1"/>
  <c r="E77" i="1"/>
  <c r="F77" i="1"/>
  <c r="D62" i="1"/>
  <c r="E62" i="1"/>
  <c r="F62" i="1"/>
  <c r="G70" i="1" l="1"/>
  <c r="G91" i="1"/>
  <c r="G7" i="1"/>
  <c r="G94" i="1"/>
  <c r="G14" i="1"/>
  <c r="G111" i="1"/>
  <c r="G107" i="1"/>
  <c r="G24" i="1"/>
  <c r="G56" i="1"/>
  <c r="F53" i="1"/>
  <c r="E53" i="1"/>
  <c r="D53" i="1"/>
  <c r="C53" i="1"/>
  <c r="F103" i="1"/>
  <c r="E103" i="1"/>
  <c r="D103" i="1"/>
  <c r="C103" i="1"/>
  <c r="F100" i="1"/>
  <c r="E100" i="1"/>
  <c r="D100" i="1"/>
  <c r="C100" i="1"/>
  <c r="G100" i="1" l="1"/>
  <c r="G103" i="1"/>
  <c r="G53" i="1"/>
  <c r="F81" i="1"/>
  <c r="E81" i="1"/>
  <c r="D81" i="1"/>
  <c r="C81" i="1"/>
  <c r="F66" i="1"/>
  <c r="E66" i="1"/>
  <c r="D66" i="1"/>
  <c r="C66" i="1"/>
  <c r="F47" i="1"/>
  <c r="E47" i="1"/>
  <c r="D47" i="1"/>
  <c r="C47" i="1"/>
  <c r="G47" i="1" l="1"/>
  <c r="G66" i="1"/>
  <c r="G81" i="1"/>
  <c r="F73" i="1"/>
  <c r="E73" i="1"/>
  <c r="D73" i="1"/>
  <c r="C73" i="1"/>
  <c r="F17" i="1"/>
  <c r="E17" i="1"/>
  <c r="D17" i="1"/>
  <c r="C17" i="1"/>
  <c r="F59" i="1"/>
  <c r="E59" i="1"/>
  <c r="D59" i="1"/>
  <c r="C59" i="1"/>
  <c r="F88" i="1"/>
  <c r="E88" i="1"/>
  <c r="D88" i="1"/>
  <c r="C88" i="1"/>
  <c r="F41" i="1"/>
  <c r="E41" i="1"/>
  <c r="D41" i="1"/>
  <c r="C41" i="1"/>
  <c r="F34" i="1"/>
  <c r="E34" i="1"/>
  <c r="D34" i="1"/>
  <c r="C34" i="1"/>
  <c r="F114" i="1"/>
  <c r="E114" i="1"/>
  <c r="D114" i="1"/>
  <c r="C114" i="1"/>
  <c r="F10" i="1"/>
  <c r="E10" i="1"/>
  <c r="D10" i="1"/>
  <c r="C10" i="1"/>
  <c r="F50" i="1"/>
  <c r="E50" i="1"/>
  <c r="D50" i="1"/>
  <c r="C50" i="1"/>
  <c r="F21" i="1"/>
  <c r="E21" i="1"/>
  <c r="D21" i="1"/>
  <c r="C21" i="1"/>
  <c r="F27" i="1"/>
  <c r="E27" i="1"/>
  <c r="D27" i="1"/>
  <c r="C27" i="1"/>
  <c r="F44" i="1"/>
  <c r="E44" i="1"/>
  <c r="D44" i="1"/>
  <c r="C44" i="1"/>
  <c r="F31" i="1"/>
  <c r="E31" i="1"/>
  <c r="D31" i="1"/>
  <c r="C31" i="1"/>
  <c r="F85" i="1"/>
  <c r="E85" i="1"/>
  <c r="D85" i="1"/>
  <c r="C85" i="1"/>
  <c r="F37" i="1"/>
  <c r="E37" i="1"/>
  <c r="D37" i="1"/>
  <c r="C37" i="1"/>
  <c r="C62" i="1"/>
  <c r="G34" i="1" l="1"/>
  <c r="G41" i="1"/>
  <c r="G88" i="1"/>
  <c r="G59" i="1"/>
  <c r="G17" i="1"/>
  <c r="G73" i="1"/>
  <c r="G62" i="1"/>
  <c r="G37" i="1"/>
  <c r="G85" i="1"/>
  <c r="G31" i="1"/>
  <c r="G44" i="1"/>
  <c r="G27" i="1"/>
  <c r="G21" i="1"/>
  <c r="G50" i="1"/>
  <c r="G10" i="1"/>
  <c r="G114" i="1"/>
  <c r="C77" i="1"/>
  <c r="C119" i="1"/>
  <c r="D119" i="1"/>
  <c r="F119" i="1"/>
  <c r="E119" i="1"/>
  <c r="G77" i="1" l="1"/>
</calcChain>
</file>

<file path=xl/sharedStrings.xml><?xml version="1.0" encoding="utf-8"?>
<sst xmlns="http://schemas.openxmlformats.org/spreadsheetml/2006/main" count="135" uniqueCount="126">
  <si>
    <t>hauki</t>
  </si>
  <si>
    <t>kuha</t>
  </si>
  <si>
    <t>ahven</t>
  </si>
  <si>
    <t>miehistö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</si>
  <si>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</si>
  <si>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</si>
  <si>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</si>
  <si>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</si>
  <si>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</si>
  <si>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</si>
  <si>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</si>
  <si>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</si>
  <si>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</si>
  <si>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</si>
  <si>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</si>
  <si>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</si>
  <si>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</si>
  <si>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lohikalat</t>
  </si>
  <si>
    <t>x5</t>
  </si>
  <si>
    <t>x1</t>
  </si>
  <si>
    <t>KIPPARI</t>
  </si>
  <si>
    <t>x10</t>
  </si>
  <si>
    <t>Markku Halttunen</t>
  </si>
  <si>
    <t>Tiina Hokkanen</t>
  </si>
  <si>
    <t>Janne Savolainen</t>
  </si>
  <si>
    <t>Jussi Savolainen</t>
  </si>
  <si>
    <t>Kimmo Huusela</t>
  </si>
  <si>
    <t>Mauri Hokkanen</t>
  </si>
  <si>
    <t>Esa Peura</t>
  </si>
  <si>
    <t>Matti Honkanen</t>
  </si>
  <si>
    <t>Lauri Suutari</t>
  </si>
  <si>
    <t>Joel Kosloff</t>
  </si>
  <si>
    <t>Jouko Kosloff</t>
  </si>
  <si>
    <t>Jaakko Kosloff</t>
  </si>
  <si>
    <t>Tommi Tiihonen</t>
  </si>
  <si>
    <t>Tuukka Tiihonen</t>
  </si>
  <si>
    <t>Hannu Seppänen</t>
  </si>
  <si>
    <t>Juhani Jung</t>
  </si>
  <si>
    <t>Eetu Tuukkanen</t>
  </si>
  <si>
    <t>Ei tulosta</t>
  </si>
  <si>
    <t>Kalle Ikonen</t>
  </si>
  <si>
    <t>Ville Ikonen</t>
  </si>
  <si>
    <t>Yhteispisteet</t>
  </si>
  <si>
    <t>haukea</t>
  </si>
  <si>
    <t>ahventa</t>
  </si>
  <si>
    <t>kuhaa</t>
  </si>
  <si>
    <t>x3</t>
  </si>
  <si>
    <t>Janne Huusela</t>
  </si>
  <si>
    <t>Asko Mäkinen</t>
  </si>
  <si>
    <t>Tatu Partti</t>
  </si>
  <si>
    <t>Seppol Lankinen</t>
  </si>
  <si>
    <t>Keijo Tanskanen</t>
  </si>
  <si>
    <t>Sami Toivakka</t>
  </si>
  <si>
    <t>Pertti Pynnönen</t>
  </si>
  <si>
    <t>Arto Kauppinen</t>
  </si>
  <si>
    <t>Raimo Nousiainen</t>
  </si>
  <si>
    <t>Valtteri Arkko</t>
  </si>
  <si>
    <t>Pasi Arkko</t>
  </si>
  <si>
    <t>14.</t>
  </si>
  <si>
    <t>15.</t>
  </si>
  <si>
    <t>16.</t>
  </si>
  <si>
    <t>17.</t>
  </si>
  <si>
    <t>18.</t>
  </si>
  <si>
    <t>19.</t>
  </si>
  <si>
    <t>Kai Sallinen</t>
  </si>
  <si>
    <t>Timo Sappinen</t>
  </si>
  <si>
    <t>Aarne Yrjänheikki</t>
  </si>
  <si>
    <t>Reijo Halttunen</t>
  </si>
  <si>
    <t>Puula-Sport -uistelu 16.7.2016 tulokset</t>
  </si>
  <si>
    <t>21.</t>
  </si>
  <si>
    <t>22.</t>
  </si>
  <si>
    <t>Sijoitus</t>
  </si>
  <si>
    <t>kg</t>
  </si>
  <si>
    <t>YHTEENSÄ</t>
  </si>
  <si>
    <t>Markku Piispanen</t>
  </si>
  <si>
    <t>Aki Reinikainen</t>
  </si>
  <si>
    <t>Mika Sippo</t>
  </si>
  <si>
    <t>Aatu Reinikainen</t>
  </si>
  <si>
    <t>Ville Poikolainen</t>
  </si>
  <si>
    <t>Kimmo Viinikainen</t>
  </si>
  <si>
    <t>Antti Pietiläinen</t>
  </si>
  <si>
    <t>Simo Romo</t>
  </si>
  <si>
    <t>23.</t>
  </si>
  <si>
    <t>24.</t>
  </si>
  <si>
    <t>25.</t>
  </si>
  <si>
    <t>Toni Huiskonen</t>
  </si>
  <si>
    <t>Jere Ikonen</t>
  </si>
  <si>
    <t>Samuli Hokkanen</t>
  </si>
  <si>
    <t>Mika Laitinen</t>
  </si>
  <si>
    <t>Harri Pylväläinen</t>
  </si>
  <si>
    <t>Juha Kemppi</t>
  </si>
  <si>
    <t>26.</t>
  </si>
  <si>
    <t>Matti Parkkinen</t>
  </si>
  <si>
    <t>27.</t>
  </si>
  <si>
    <t>Toni Neuvonen</t>
  </si>
  <si>
    <t>Jussi Vihavainen</t>
  </si>
  <si>
    <t>Mikko Kukkonen</t>
  </si>
  <si>
    <t>Ville Ukkonen</t>
  </si>
  <si>
    <t>Jori Pynnönen</t>
  </si>
  <si>
    <t>Antti Turpeinen</t>
  </si>
  <si>
    <t>Matti Turpeinen</t>
  </si>
  <si>
    <t>Ukko Kumpulainen</t>
  </si>
  <si>
    <t>Harri Nikula</t>
  </si>
  <si>
    <t>Harri Halttunen</t>
  </si>
  <si>
    <t>Harri Mieskolainen</t>
  </si>
  <si>
    <t>Erkki Hämäläinen</t>
  </si>
  <si>
    <t>Jari Heikkinen</t>
  </si>
  <si>
    <t>Kari Huttunen</t>
  </si>
  <si>
    <t>Tarmo Lunkka</t>
  </si>
  <si>
    <t>Urpo Neuvonen</t>
  </si>
  <si>
    <t>20.</t>
  </si>
  <si>
    <t>Daniel Iles</t>
  </si>
  <si>
    <t>Santeri Vikman</t>
  </si>
  <si>
    <t>Petri Toivakka</t>
  </si>
  <si>
    <t>Tero Kettunen</t>
  </si>
  <si>
    <t>Erkki Taskinen</t>
  </si>
  <si>
    <t>Rasmus Manninen</t>
  </si>
  <si>
    <t>Vesa Hokkanen</t>
  </si>
  <si>
    <t>Juho Järvelä</t>
  </si>
  <si>
    <t>Verneri Arkko</t>
  </si>
  <si>
    <t>Jari Mikkola</t>
  </si>
  <si>
    <t>Pasi Sallinen</t>
  </si>
  <si>
    <t>Miika Tuukkanen</t>
  </si>
  <si>
    <t>Jyrki Taskinen</t>
  </si>
  <si>
    <t>Antti Salmi</t>
  </si>
  <si>
    <t>Isoin kala Hauki 5,96kg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</si>
</sst>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zoomScale="115" zoomScaleNormal="115" workbookViewId="0">
      <selection activeCell="F99" sqref="F99"/>
    </sheetView>
  </sheetViews>
  <sheetFormatPr defaultRowHeight="12.75" x14ac:dyDescent="0.2"/>
  <cols>
    <col min="1" max="1" width="7.140625" customWidth="1"/>
    <col min="2" max="2" width="19.28515625" customWidth="1"/>
    <col min="3" max="6" width="10.7109375" customWidth="1"/>
    <col min="7" max="7" width="12.5703125" style="3" bestFit="1" customWidth="1"/>
    <col min="10" max="10" width="9.7109375" customWidth="1"/>
  </cols>
  <sheetData>
    <row r="1" spans="1:9" ht="15.75" x14ac:dyDescent="0.25">
      <c r="A1" s="4" t="s">
        <v>68</v>
      </c>
      <c r="B1" s="5"/>
      <c r="C1" s="6"/>
      <c r="D1" s="6"/>
      <c r="E1" s="6"/>
      <c r="F1" s="6"/>
      <c r="G1" s="7"/>
    </row>
    <row r="2" spans="1:9" x14ac:dyDescent="0.2">
      <c r="A2" s="6"/>
      <c r="B2" s="6"/>
      <c r="C2" s="6"/>
      <c r="D2" s="6"/>
      <c r="E2" s="6"/>
      <c r="F2" s="6"/>
      <c r="G2" s="7"/>
    </row>
    <row r="3" spans="1:9" ht="12.75" customHeight="1" x14ac:dyDescent="0.2">
      <c r="A3" s="8" t="s">
        <v>71</v>
      </c>
      <c r="B3" s="8" t="s">
        <v>20</v>
      </c>
      <c r="C3" s="8" t="s">
        <v>0</v>
      </c>
      <c r="D3" s="8" t="s">
        <v>2</v>
      </c>
      <c r="E3" s="8" t="s">
        <v>1</v>
      </c>
      <c r="F3" s="8" t="s">
        <v>17</v>
      </c>
      <c r="G3" s="7"/>
    </row>
    <row r="4" spans="1:9" x14ac:dyDescent="0.2">
      <c r="A4" s="8"/>
      <c r="B4" s="9" t="s">
        <v>3</v>
      </c>
      <c r="C4" s="8" t="s">
        <v>19</v>
      </c>
      <c r="D4" s="8" t="s">
        <v>46</v>
      </c>
      <c r="E4" s="8" t="s">
        <v>18</v>
      </c>
      <c r="F4" s="8" t="s">
        <v>21</v>
      </c>
      <c r="G4" s="7" t="s">
        <v>42</v>
      </c>
      <c r="I4" s="1"/>
    </row>
    <row r="5" spans="1:9" x14ac:dyDescent="0.2">
      <c r="A5" s="8"/>
      <c r="B5" s="9"/>
      <c r="C5" s="8"/>
      <c r="D5" s="8"/>
      <c r="E5" s="8"/>
      <c r="F5" s="8"/>
      <c r="G5" s="7"/>
    </row>
    <row r="6" spans="1:9" x14ac:dyDescent="0.2">
      <c r="A6" s="8" t="s">
        <v>4</v>
      </c>
      <c r="B6" s="8" t="s">
        <v>102</v>
      </c>
      <c r="C6" s="6">
        <v>82515</v>
      </c>
      <c r="D6" s="6">
        <v>400</v>
      </c>
      <c r="E6" s="6"/>
      <c r="F6" s="6"/>
      <c r="G6" s="7"/>
    </row>
    <row r="7" spans="1:9" x14ac:dyDescent="0.2">
      <c r="A7" s="8"/>
      <c r="B7" s="6" t="s">
        <v>103</v>
      </c>
      <c r="C7" s="6">
        <f>C6*1</f>
        <v>82515</v>
      </c>
      <c r="D7" s="6">
        <f>D6*3</f>
        <v>1200</v>
      </c>
      <c r="E7" s="6">
        <f>E6*5</f>
        <v>0</v>
      </c>
      <c r="F7" s="6">
        <f>F6*10</f>
        <v>0</v>
      </c>
      <c r="G7" s="7">
        <f>SUM(C7:F7)</f>
        <v>83715</v>
      </c>
    </row>
    <row r="8" spans="1:9" x14ac:dyDescent="0.2">
      <c r="A8" s="8"/>
      <c r="B8" s="9"/>
      <c r="C8" s="8"/>
      <c r="D8" s="8"/>
      <c r="E8" s="8"/>
      <c r="F8" s="8"/>
      <c r="G8" s="7"/>
    </row>
    <row r="9" spans="1:9" x14ac:dyDescent="0.2">
      <c r="A9" s="8" t="s">
        <v>5</v>
      </c>
      <c r="B9" s="8" t="s">
        <v>56</v>
      </c>
      <c r="C9" s="6">
        <v>9640</v>
      </c>
      <c r="D9" s="6"/>
      <c r="E9" s="6">
        <v>10055</v>
      </c>
      <c r="F9" s="6"/>
      <c r="G9" s="7"/>
    </row>
    <row r="10" spans="1:9" x14ac:dyDescent="0.2">
      <c r="A10" s="8"/>
      <c r="B10" s="9" t="s">
        <v>115</v>
      </c>
      <c r="C10" s="6">
        <f>C9*1</f>
        <v>9640</v>
      </c>
      <c r="D10" s="6">
        <f>D9*3</f>
        <v>0</v>
      </c>
      <c r="E10" s="6">
        <f>E9*5</f>
        <v>50275</v>
      </c>
      <c r="F10" s="6">
        <f>F9*10</f>
        <v>0</v>
      </c>
      <c r="G10" s="7">
        <f>SUM(C10:F10)</f>
        <v>59915</v>
      </c>
    </row>
    <row r="11" spans="1:9" x14ac:dyDescent="0.2">
      <c r="A11" s="8"/>
      <c r="B11" s="9" t="s">
        <v>116</v>
      </c>
      <c r="C11" s="6"/>
      <c r="D11" s="6"/>
      <c r="E11" s="6"/>
      <c r="F11" s="6"/>
      <c r="G11" s="7"/>
    </row>
    <row r="12" spans="1:9" x14ac:dyDescent="0.2">
      <c r="A12" s="8"/>
      <c r="B12" s="9"/>
      <c r="C12" s="8"/>
      <c r="D12" s="8"/>
      <c r="E12" s="8"/>
      <c r="F12" s="8"/>
      <c r="G12" s="7"/>
    </row>
    <row r="13" spans="1:9" x14ac:dyDescent="0.2">
      <c r="A13" s="8" t="s">
        <v>6</v>
      </c>
      <c r="B13" s="8" t="s">
        <v>106</v>
      </c>
      <c r="C13" s="6">
        <v>2205</v>
      </c>
      <c r="D13" s="6"/>
      <c r="E13" s="6">
        <v>10790</v>
      </c>
      <c r="F13" s="6"/>
      <c r="G13" s="7"/>
    </row>
    <row r="14" spans="1:9" x14ac:dyDescent="0.2">
      <c r="A14" s="6"/>
      <c r="B14" s="6" t="s">
        <v>107</v>
      </c>
      <c r="C14" s="6">
        <f>C13*1</f>
        <v>2205</v>
      </c>
      <c r="D14" s="6">
        <f>D13*3</f>
        <v>0</v>
      </c>
      <c r="E14" s="6">
        <f>E13*5</f>
        <v>53950</v>
      </c>
      <c r="F14" s="6">
        <f>F13*10</f>
        <v>0</v>
      </c>
      <c r="G14" s="7">
        <f>SUM(C14:F14)</f>
        <v>56155</v>
      </c>
    </row>
    <row r="15" spans="1:9" x14ac:dyDescent="0.2">
      <c r="A15" s="8"/>
      <c r="B15" s="9"/>
      <c r="C15" s="8"/>
      <c r="D15" s="8"/>
      <c r="E15" s="8"/>
      <c r="F15" s="8"/>
      <c r="G15" s="7"/>
    </row>
    <row r="16" spans="1:9" x14ac:dyDescent="0.2">
      <c r="A16" s="8" t="s">
        <v>7</v>
      </c>
      <c r="B16" s="8" t="s">
        <v>67</v>
      </c>
      <c r="C16" s="6">
        <v>3795</v>
      </c>
      <c r="D16" s="6"/>
      <c r="E16" s="6">
        <v>7395</v>
      </c>
      <c r="F16" s="6"/>
      <c r="G16" s="7"/>
    </row>
    <row r="17" spans="1:7" x14ac:dyDescent="0.2">
      <c r="A17" s="8"/>
      <c r="B17" s="6" t="s">
        <v>79</v>
      </c>
      <c r="C17" s="6">
        <f>C16*1</f>
        <v>3795</v>
      </c>
      <c r="D17" s="6">
        <f>D16*3</f>
        <v>0</v>
      </c>
      <c r="E17" s="6">
        <f>E16*5</f>
        <v>36975</v>
      </c>
      <c r="F17" s="6">
        <f>F16*10</f>
        <v>0</v>
      </c>
      <c r="G17" s="7">
        <f>SUM(C17:F17)</f>
        <v>40770</v>
      </c>
    </row>
    <row r="18" spans="1:7" x14ac:dyDescent="0.2">
      <c r="A18" s="8"/>
      <c r="B18" s="6" t="s">
        <v>80</v>
      </c>
      <c r="C18" s="6"/>
      <c r="D18" s="6"/>
      <c r="E18" s="6"/>
      <c r="F18" s="6"/>
      <c r="G18" s="7"/>
    </row>
    <row r="19" spans="1:7" x14ac:dyDescent="0.2">
      <c r="A19" s="8"/>
      <c r="B19" s="9"/>
      <c r="C19" s="8"/>
      <c r="D19" s="8"/>
      <c r="E19" s="8"/>
      <c r="F19" s="8"/>
      <c r="G19" s="7"/>
    </row>
    <row r="20" spans="1:7" x14ac:dyDescent="0.2">
      <c r="A20" s="8" t="s">
        <v>8</v>
      </c>
      <c r="B20" s="8" t="s">
        <v>29</v>
      </c>
      <c r="C20" s="6">
        <v>3800</v>
      </c>
      <c r="D20" s="6"/>
      <c r="E20" s="6">
        <v>7225</v>
      </c>
      <c r="F20" s="6"/>
      <c r="G20" s="7"/>
    </row>
    <row r="21" spans="1:7" x14ac:dyDescent="0.2">
      <c r="A21" s="8"/>
      <c r="B21" s="6" t="s">
        <v>30</v>
      </c>
      <c r="C21" s="6">
        <f>C20*1</f>
        <v>3800</v>
      </c>
      <c r="D21" s="6">
        <f>D20*3</f>
        <v>0</v>
      </c>
      <c r="E21" s="6">
        <f>E20*5</f>
        <v>36125</v>
      </c>
      <c r="F21" s="6">
        <f>F20*10</f>
        <v>0</v>
      </c>
      <c r="G21" s="7">
        <f>SUM(C21:F21)</f>
        <v>39925</v>
      </c>
    </row>
    <row r="22" spans="1:7" x14ac:dyDescent="0.2">
      <c r="A22" s="8"/>
      <c r="B22" s="9"/>
      <c r="C22" s="8"/>
      <c r="D22" s="8"/>
      <c r="E22" s="8"/>
      <c r="F22" s="8"/>
      <c r="G22" s="7"/>
    </row>
    <row r="23" spans="1:7" x14ac:dyDescent="0.2">
      <c r="A23" s="8" t="s">
        <v>9</v>
      </c>
      <c r="B23" s="8" t="s">
        <v>95</v>
      </c>
      <c r="C23" s="6">
        <v>2170</v>
      </c>
      <c r="D23" s="6"/>
      <c r="E23" s="6">
        <v>7430</v>
      </c>
      <c r="F23" s="6"/>
      <c r="G23" s="7"/>
    </row>
    <row r="24" spans="1:7" x14ac:dyDescent="0.2">
      <c r="A24" s="8"/>
      <c r="B24" s="6" t="s">
        <v>96</v>
      </c>
      <c r="C24" s="6">
        <f>C23*1</f>
        <v>2170</v>
      </c>
      <c r="D24" s="6">
        <f>D23*3</f>
        <v>0</v>
      </c>
      <c r="E24" s="6">
        <f>E23*5</f>
        <v>37150</v>
      </c>
      <c r="F24" s="6">
        <f>F23*10</f>
        <v>0</v>
      </c>
      <c r="G24" s="7">
        <f>SUM(C24:F24)</f>
        <v>39320</v>
      </c>
    </row>
    <row r="25" spans="1:7" x14ac:dyDescent="0.2">
      <c r="A25" s="6"/>
      <c r="B25" s="6"/>
      <c r="C25" s="6"/>
      <c r="D25" s="6"/>
      <c r="E25" s="6"/>
      <c r="F25" s="6"/>
      <c r="G25" s="7"/>
    </row>
    <row r="26" spans="1:7" x14ac:dyDescent="0.2">
      <c r="A26" s="8" t="s">
        <v>10</v>
      </c>
      <c r="B26" s="8" t="s">
        <v>32</v>
      </c>
      <c r="C26" s="6"/>
      <c r="D26" s="6"/>
      <c r="E26" s="6">
        <v>7555</v>
      </c>
      <c r="F26" s="6"/>
      <c r="G26" s="7"/>
    </row>
    <row r="27" spans="1:7" x14ac:dyDescent="0.2">
      <c r="A27" s="6"/>
      <c r="B27" s="9" t="s">
        <v>33</v>
      </c>
      <c r="C27" s="6">
        <f>C26*1</f>
        <v>0</v>
      </c>
      <c r="D27" s="6">
        <f>D26*3</f>
        <v>0</v>
      </c>
      <c r="E27" s="6">
        <f>E26*5</f>
        <v>37775</v>
      </c>
      <c r="F27" s="6">
        <f>F26*10</f>
        <v>0</v>
      </c>
      <c r="G27" s="7">
        <f>SUM(C27:F27)</f>
        <v>37775</v>
      </c>
    </row>
    <row r="28" spans="1:7" x14ac:dyDescent="0.2">
      <c r="A28" s="8"/>
      <c r="B28" s="9" t="s">
        <v>31</v>
      </c>
      <c r="C28" s="8"/>
      <c r="D28" s="8"/>
      <c r="E28" s="8"/>
      <c r="F28" s="8"/>
      <c r="G28" s="7"/>
    </row>
    <row r="29" spans="1:7" x14ac:dyDescent="0.2">
      <c r="A29" s="8"/>
      <c r="B29" s="9"/>
      <c r="C29" s="8"/>
      <c r="D29" s="8"/>
      <c r="E29" s="8"/>
      <c r="F29" s="8"/>
      <c r="G29" s="7"/>
    </row>
    <row r="30" spans="1:7" x14ac:dyDescent="0.2">
      <c r="A30" s="8" t="s">
        <v>11</v>
      </c>
      <c r="B30" s="8" t="s">
        <v>22</v>
      </c>
      <c r="C30" s="6">
        <v>985</v>
      </c>
      <c r="D30" s="6"/>
      <c r="E30" s="6">
        <v>6805</v>
      </c>
      <c r="F30" s="6"/>
      <c r="G30" s="7"/>
    </row>
    <row r="31" spans="1:7" x14ac:dyDescent="0.2">
      <c r="A31" s="6"/>
      <c r="B31" s="6" t="s">
        <v>23</v>
      </c>
      <c r="C31" s="6">
        <f>C30*1</f>
        <v>985</v>
      </c>
      <c r="D31" s="6">
        <f>D30*3</f>
        <v>0</v>
      </c>
      <c r="E31" s="6">
        <f>E30*5</f>
        <v>34025</v>
      </c>
      <c r="F31" s="6">
        <f>F30*10</f>
        <v>0</v>
      </c>
      <c r="G31" s="7">
        <f>SUM(C31:F31)</f>
        <v>35010</v>
      </c>
    </row>
    <row r="32" spans="1:7" x14ac:dyDescent="0.2">
      <c r="A32" s="8"/>
      <c r="B32" s="9"/>
      <c r="C32" s="8"/>
      <c r="D32" s="8"/>
      <c r="E32" s="8"/>
      <c r="F32" s="8"/>
      <c r="G32" s="7"/>
    </row>
    <row r="33" spans="1:7" x14ac:dyDescent="0.2">
      <c r="A33" s="8" t="s">
        <v>12</v>
      </c>
      <c r="B33" s="8" t="s">
        <v>27</v>
      </c>
      <c r="C33" s="6">
        <v>7340</v>
      </c>
      <c r="D33" s="6"/>
      <c r="E33" s="6">
        <v>5315</v>
      </c>
      <c r="F33" s="6"/>
      <c r="G33" s="7"/>
    </row>
    <row r="34" spans="1:7" x14ac:dyDescent="0.2">
      <c r="A34" s="6"/>
      <c r="B34" s="6" t="s">
        <v>28</v>
      </c>
      <c r="C34" s="6">
        <f>C33*1</f>
        <v>7340</v>
      </c>
      <c r="D34" s="6">
        <f>D33*3</f>
        <v>0</v>
      </c>
      <c r="E34" s="6">
        <f>E33*5</f>
        <v>26575</v>
      </c>
      <c r="F34" s="6">
        <f>F33*10</f>
        <v>0</v>
      </c>
      <c r="G34" s="7">
        <f>SUM(C34:F34)</f>
        <v>33915</v>
      </c>
    </row>
    <row r="35" spans="1:7" x14ac:dyDescent="0.2">
      <c r="A35" s="6"/>
      <c r="B35" s="6"/>
      <c r="C35" s="6"/>
      <c r="D35" s="6"/>
      <c r="E35" s="6"/>
      <c r="F35" s="6"/>
      <c r="G35" s="7"/>
    </row>
    <row r="36" spans="1:7" x14ac:dyDescent="0.2">
      <c r="A36" s="8" t="s">
        <v>13</v>
      </c>
      <c r="B36" s="8" t="s">
        <v>52</v>
      </c>
      <c r="C36" s="6">
        <v>1865</v>
      </c>
      <c r="D36" s="6"/>
      <c r="E36" s="6">
        <v>5760</v>
      </c>
      <c r="F36" s="6"/>
      <c r="G36" s="7"/>
    </row>
    <row r="37" spans="1:7" x14ac:dyDescent="0.2">
      <c r="A37" s="6"/>
      <c r="B37" s="6" t="s">
        <v>113</v>
      </c>
      <c r="C37" s="6">
        <f>C36*1</f>
        <v>1865</v>
      </c>
      <c r="D37" s="6">
        <f>D36*3</f>
        <v>0</v>
      </c>
      <c r="E37" s="6">
        <f>E36*5</f>
        <v>28800</v>
      </c>
      <c r="F37" s="6">
        <f>F36*10</f>
        <v>0</v>
      </c>
      <c r="G37" s="7">
        <f>SUM(C37:F37)</f>
        <v>30665</v>
      </c>
    </row>
    <row r="38" spans="1:7" x14ac:dyDescent="0.2">
      <c r="A38" s="6"/>
      <c r="B38" s="6"/>
      <c r="C38" s="6"/>
      <c r="D38" s="6"/>
      <c r="E38" s="6"/>
      <c r="F38" s="6"/>
      <c r="G38" s="7"/>
    </row>
    <row r="39" spans="1:7" x14ac:dyDescent="0.2">
      <c r="A39" s="6"/>
      <c r="B39" s="6"/>
      <c r="C39" s="6"/>
      <c r="D39" s="6"/>
      <c r="E39" s="6"/>
      <c r="F39" s="6"/>
      <c r="G39" s="7"/>
    </row>
    <row r="40" spans="1:7" x14ac:dyDescent="0.2">
      <c r="A40" s="8" t="s">
        <v>14</v>
      </c>
      <c r="B40" s="8" t="s">
        <v>64</v>
      </c>
      <c r="C40" s="6">
        <v>2840</v>
      </c>
      <c r="D40" s="6">
        <v>405</v>
      </c>
      <c r="E40" s="6">
        <v>4040</v>
      </c>
      <c r="F40" s="6"/>
      <c r="G40" s="7"/>
    </row>
    <row r="41" spans="1:7" x14ac:dyDescent="0.2">
      <c r="A41" s="6"/>
      <c r="B41" s="6" t="s">
        <v>121</v>
      </c>
      <c r="C41" s="6">
        <f>C40*1</f>
        <v>2840</v>
      </c>
      <c r="D41" s="6">
        <f>D40*3</f>
        <v>1215</v>
      </c>
      <c r="E41" s="6">
        <f>E40*5</f>
        <v>20200</v>
      </c>
      <c r="F41" s="6">
        <f>F40*10</f>
        <v>0</v>
      </c>
      <c r="G41" s="7">
        <f>SUM(C41:F41)</f>
        <v>24255</v>
      </c>
    </row>
    <row r="42" spans="1:7" x14ac:dyDescent="0.2">
      <c r="A42" s="6"/>
      <c r="B42" s="6"/>
      <c r="C42" s="6"/>
      <c r="D42" s="6"/>
      <c r="E42" s="6"/>
      <c r="F42" s="6"/>
      <c r="G42" s="7"/>
    </row>
    <row r="43" spans="1:7" x14ac:dyDescent="0.2">
      <c r="A43" s="8" t="s">
        <v>15</v>
      </c>
      <c r="B43" s="8" t="s">
        <v>34</v>
      </c>
      <c r="C43" s="6"/>
      <c r="D43" s="6"/>
      <c r="E43" s="6">
        <v>4755</v>
      </c>
      <c r="F43" s="6"/>
      <c r="G43" s="7"/>
    </row>
    <row r="44" spans="1:7" x14ac:dyDescent="0.2">
      <c r="A44" s="8"/>
      <c r="B44" s="6" t="s">
        <v>35</v>
      </c>
      <c r="C44" s="6">
        <f>C43*1</f>
        <v>0</v>
      </c>
      <c r="D44" s="6">
        <f>D43*3</f>
        <v>0</v>
      </c>
      <c r="E44" s="6">
        <f>E43*5</f>
        <v>23775</v>
      </c>
      <c r="F44" s="6">
        <f>F43*10</f>
        <v>0</v>
      </c>
      <c r="G44" s="7">
        <f>SUM(C44:F44)</f>
        <v>23775</v>
      </c>
    </row>
    <row r="45" spans="1:7" x14ac:dyDescent="0.2">
      <c r="A45" s="8"/>
      <c r="B45" s="6"/>
      <c r="C45" s="6"/>
      <c r="D45" s="6"/>
      <c r="E45" s="6"/>
      <c r="F45" s="6"/>
      <c r="G45" s="7"/>
    </row>
    <row r="46" spans="1:7" x14ac:dyDescent="0.2">
      <c r="A46" s="8" t="s">
        <v>16</v>
      </c>
      <c r="B46" s="8" t="s">
        <v>74</v>
      </c>
      <c r="C46" s="6">
        <v>5285</v>
      </c>
      <c r="D46" s="6"/>
      <c r="E46" s="6">
        <v>3345</v>
      </c>
      <c r="F46" s="6"/>
      <c r="G46" s="7"/>
    </row>
    <row r="47" spans="1:7" x14ac:dyDescent="0.2">
      <c r="A47" s="8"/>
      <c r="B47" s="6" t="s">
        <v>123</v>
      </c>
      <c r="C47" s="6">
        <f>C46*1</f>
        <v>5285</v>
      </c>
      <c r="D47" s="6">
        <f>D46*3</f>
        <v>0</v>
      </c>
      <c r="E47" s="6">
        <f>E46*5</f>
        <v>16725</v>
      </c>
      <c r="F47" s="6">
        <f>F46*10</f>
        <v>0</v>
      </c>
      <c r="G47" s="7">
        <f>SUM(C47:F47)</f>
        <v>22010</v>
      </c>
    </row>
    <row r="48" spans="1:7" x14ac:dyDescent="0.2">
      <c r="A48" s="8"/>
      <c r="B48" s="6"/>
      <c r="C48" s="6"/>
      <c r="D48" s="6"/>
      <c r="E48" s="6"/>
      <c r="F48" s="6"/>
      <c r="G48" s="7"/>
    </row>
    <row r="49" spans="1:7" x14ac:dyDescent="0.2">
      <c r="A49" s="8" t="s">
        <v>58</v>
      </c>
      <c r="B49" s="8" t="s">
        <v>55</v>
      </c>
      <c r="C49" s="6">
        <v>7005</v>
      </c>
      <c r="D49" s="6"/>
      <c r="E49" s="6">
        <v>2065</v>
      </c>
      <c r="F49" s="6"/>
      <c r="G49" s="7"/>
    </row>
    <row r="50" spans="1:7" x14ac:dyDescent="0.2">
      <c r="A50" s="6"/>
      <c r="B50" s="6" t="s">
        <v>114</v>
      </c>
      <c r="C50" s="6">
        <f>C49*1</f>
        <v>7005</v>
      </c>
      <c r="D50" s="6">
        <f>D49*3</f>
        <v>0</v>
      </c>
      <c r="E50" s="6">
        <f>E49*5</f>
        <v>10325</v>
      </c>
      <c r="F50" s="6">
        <f>F49*10</f>
        <v>0</v>
      </c>
      <c r="G50" s="7">
        <f>SUM(C50:F50)</f>
        <v>17330</v>
      </c>
    </row>
    <row r="51" spans="1:7" x14ac:dyDescent="0.2">
      <c r="A51" s="8"/>
      <c r="B51" s="6"/>
      <c r="C51" s="6"/>
      <c r="D51" s="6"/>
      <c r="E51" s="6"/>
      <c r="F51" s="6"/>
      <c r="G51" s="7"/>
    </row>
    <row r="52" spans="1:7" x14ac:dyDescent="0.2">
      <c r="A52" s="8" t="s">
        <v>59</v>
      </c>
      <c r="B52" s="8" t="s">
        <v>108</v>
      </c>
      <c r="C52" s="6">
        <v>4105</v>
      </c>
      <c r="D52" s="6">
        <v>1150</v>
      </c>
      <c r="E52" s="6">
        <v>1835</v>
      </c>
      <c r="F52" s="6"/>
      <c r="G52" s="7"/>
    </row>
    <row r="53" spans="1:7" x14ac:dyDescent="0.2">
      <c r="A53" s="8"/>
      <c r="B53" s="6" t="s">
        <v>109</v>
      </c>
      <c r="C53" s="6">
        <f>C52*1</f>
        <v>4105</v>
      </c>
      <c r="D53" s="6">
        <f>D52*3</f>
        <v>3450</v>
      </c>
      <c r="E53" s="6">
        <f>E52*5</f>
        <v>9175</v>
      </c>
      <c r="F53" s="6">
        <f>F52*10</f>
        <v>0</v>
      </c>
      <c r="G53" s="7">
        <f>SUM(C53:F53)</f>
        <v>16730</v>
      </c>
    </row>
    <row r="54" spans="1:7" x14ac:dyDescent="0.2">
      <c r="A54" s="8"/>
      <c r="B54" s="6"/>
      <c r="C54" s="6"/>
      <c r="D54" s="6"/>
      <c r="E54" s="6"/>
      <c r="F54" s="6"/>
      <c r="G54" s="7"/>
    </row>
    <row r="55" spans="1:7" x14ac:dyDescent="0.2">
      <c r="A55" s="8" t="s">
        <v>60</v>
      </c>
      <c r="B55" s="8" t="s">
        <v>94</v>
      </c>
      <c r="C55" s="6">
        <v>2225</v>
      </c>
      <c r="D55" s="6"/>
      <c r="E55" s="6">
        <v>2665</v>
      </c>
      <c r="F55" s="6"/>
      <c r="G55" s="7"/>
    </row>
    <row r="56" spans="1:7" x14ac:dyDescent="0.2">
      <c r="A56" s="6"/>
      <c r="B56" s="6"/>
      <c r="C56" s="6">
        <f>C55*1</f>
        <v>2225</v>
      </c>
      <c r="D56" s="6">
        <f>D55*3</f>
        <v>0</v>
      </c>
      <c r="E56" s="6">
        <f>E55*5</f>
        <v>13325</v>
      </c>
      <c r="F56" s="6">
        <f>F55*10</f>
        <v>0</v>
      </c>
      <c r="G56" s="7">
        <f>SUM(C56:F56)</f>
        <v>15550</v>
      </c>
    </row>
    <row r="57" spans="1:7" x14ac:dyDescent="0.2">
      <c r="A57" s="8"/>
      <c r="B57" s="6"/>
      <c r="C57" s="6"/>
      <c r="D57" s="6"/>
      <c r="E57" s="6"/>
      <c r="F57" s="6"/>
      <c r="G57" s="7"/>
    </row>
    <row r="58" spans="1:7" x14ac:dyDescent="0.2">
      <c r="A58" s="8" t="s">
        <v>61</v>
      </c>
      <c r="B58" s="8" t="s">
        <v>38</v>
      </c>
      <c r="C58" s="6">
        <v>5390</v>
      </c>
      <c r="D58" s="6"/>
      <c r="E58" s="6">
        <v>1665</v>
      </c>
      <c r="F58" s="6"/>
      <c r="G58" s="7"/>
    </row>
    <row r="59" spans="1:7" x14ac:dyDescent="0.2">
      <c r="A59" s="8"/>
      <c r="B59" s="6" t="s">
        <v>122</v>
      </c>
      <c r="C59" s="6">
        <f>C58*1</f>
        <v>5390</v>
      </c>
      <c r="D59" s="6">
        <f>D58*3</f>
        <v>0</v>
      </c>
      <c r="E59" s="6">
        <f>E58*5</f>
        <v>8325</v>
      </c>
      <c r="F59" s="6">
        <f>F58*10</f>
        <v>0</v>
      </c>
      <c r="G59" s="7">
        <f>SUM(C59:F59)</f>
        <v>13715</v>
      </c>
    </row>
    <row r="60" spans="1:7" x14ac:dyDescent="0.2">
      <c r="A60" s="8"/>
      <c r="B60" s="6"/>
      <c r="C60" s="6"/>
      <c r="D60" s="6"/>
      <c r="E60" s="6"/>
      <c r="F60" s="6"/>
      <c r="G60" s="7"/>
    </row>
    <row r="61" spans="1:7" x14ac:dyDescent="0.2">
      <c r="A61" s="8" t="s">
        <v>62</v>
      </c>
      <c r="B61" s="8" t="s">
        <v>49</v>
      </c>
      <c r="C61" s="6">
        <v>1775</v>
      </c>
      <c r="D61" s="6"/>
      <c r="E61" s="6">
        <v>1905</v>
      </c>
      <c r="F61" s="6"/>
      <c r="G61" s="7"/>
    </row>
    <row r="62" spans="1:7" x14ac:dyDescent="0.2">
      <c r="A62" s="6"/>
      <c r="B62" s="6" t="s">
        <v>50</v>
      </c>
      <c r="C62" s="6">
        <f>C61*1</f>
        <v>1775</v>
      </c>
      <c r="D62" s="6">
        <f>D61*3</f>
        <v>0</v>
      </c>
      <c r="E62" s="6">
        <f>E61*5</f>
        <v>9525</v>
      </c>
      <c r="F62" s="6">
        <f>F61*10</f>
        <v>0</v>
      </c>
      <c r="G62" s="7">
        <f>SUM(C62:F62)</f>
        <v>11300</v>
      </c>
    </row>
    <row r="63" spans="1:7" x14ac:dyDescent="0.2">
      <c r="A63" s="6"/>
      <c r="B63" s="6" t="s">
        <v>51</v>
      </c>
      <c r="C63" s="6"/>
      <c r="D63" s="6"/>
      <c r="E63" s="6"/>
      <c r="F63" s="6"/>
      <c r="G63" s="7"/>
    </row>
    <row r="64" spans="1:7" x14ac:dyDescent="0.2">
      <c r="A64" s="8"/>
      <c r="B64" s="6"/>
      <c r="C64" s="6"/>
      <c r="D64" s="6"/>
      <c r="E64" s="6"/>
      <c r="F64" s="6"/>
      <c r="G64" s="7"/>
    </row>
    <row r="65" spans="1:7" x14ac:dyDescent="0.2">
      <c r="A65" s="8" t="s">
        <v>63</v>
      </c>
      <c r="B65" s="8" t="s">
        <v>85</v>
      </c>
      <c r="C65" s="6">
        <v>5700</v>
      </c>
      <c r="D65" s="6"/>
      <c r="E65" s="6">
        <v>835</v>
      </c>
      <c r="F65" s="6"/>
      <c r="G65" s="7"/>
    </row>
    <row r="66" spans="1:7" x14ac:dyDescent="0.2">
      <c r="A66" s="6"/>
      <c r="B66" s="6" t="s">
        <v>86</v>
      </c>
      <c r="C66" s="6">
        <f>C65*1</f>
        <v>5700</v>
      </c>
      <c r="D66" s="6">
        <f>D65*3</f>
        <v>0</v>
      </c>
      <c r="E66" s="6">
        <f>E65*5</f>
        <v>4175</v>
      </c>
      <c r="F66" s="6">
        <f>F65*10</f>
        <v>0</v>
      </c>
      <c r="G66" s="7">
        <f>SUM(C66:F66)</f>
        <v>9875</v>
      </c>
    </row>
    <row r="67" spans="1:7" x14ac:dyDescent="0.2">
      <c r="A67" s="6"/>
      <c r="B67" s="6" t="s">
        <v>87</v>
      </c>
      <c r="C67" s="6"/>
      <c r="D67" s="6"/>
      <c r="E67" s="6"/>
      <c r="F67" s="6"/>
      <c r="G67" s="7"/>
    </row>
    <row r="68" spans="1:7" x14ac:dyDescent="0.2">
      <c r="A68" s="8"/>
      <c r="B68" s="6"/>
      <c r="C68" s="6"/>
      <c r="D68" s="6"/>
      <c r="E68" s="6"/>
      <c r="F68" s="6"/>
      <c r="G68" s="7"/>
    </row>
    <row r="69" spans="1:7" x14ac:dyDescent="0.2">
      <c r="A69" s="8" t="s">
        <v>110</v>
      </c>
      <c r="B69" s="8" t="s">
        <v>36</v>
      </c>
      <c r="C69" s="6">
        <v>2775</v>
      </c>
      <c r="D69" s="6">
        <v>355</v>
      </c>
      <c r="E69" s="6">
        <v>1010</v>
      </c>
      <c r="F69" s="6"/>
      <c r="G69" s="7"/>
    </row>
    <row r="70" spans="1:7" x14ac:dyDescent="0.2">
      <c r="A70" s="6"/>
      <c r="B70" s="6" t="s">
        <v>37</v>
      </c>
      <c r="C70" s="6">
        <f>C69*1</f>
        <v>2775</v>
      </c>
      <c r="D70" s="6">
        <f>D69*3</f>
        <v>1065</v>
      </c>
      <c r="E70" s="6">
        <f>E69*5</f>
        <v>5050</v>
      </c>
      <c r="F70" s="6">
        <f>F69*10</f>
        <v>0</v>
      </c>
      <c r="G70" s="7">
        <f>SUM(C70:F70)</f>
        <v>8890</v>
      </c>
    </row>
    <row r="71" spans="1:7" x14ac:dyDescent="0.2">
      <c r="A71" s="8"/>
      <c r="B71" s="6"/>
      <c r="C71" s="6"/>
      <c r="D71" s="6"/>
      <c r="E71" s="6"/>
      <c r="F71" s="6"/>
      <c r="G71" s="7"/>
    </row>
    <row r="72" spans="1:7" x14ac:dyDescent="0.2">
      <c r="A72" s="8" t="s">
        <v>69</v>
      </c>
      <c r="B72" s="8" t="s">
        <v>40</v>
      </c>
      <c r="C72" s="6">
        <v>1410</v>
      </c>
      <c r="D72" s="6"/>
      <c r="E72" s="6">
        <v>825</v>
      </c>
      <c r="F72" s="6"/>
      <c r="G72" s="7"/>
    </row>
    <row r="73" spans="1:7" x14ac:dyDescent="0.2">
      <c r="A73" s="8"/>
      <c r="B73" s="6" t="s">
        <v>41</v>
      </c>
      <c r="C73" s="6">
        <f>C72*1</f>
        <v>1410</v>
      </c>
      <c r="D73" s="6">
        <f>D72*3</f>
        <v>0</v>
      </c>
      <c r="E73" s="6">
        <f>E72*5</f>
        <v>4125</v>
      </c>
      <c r="F73" s="6">
        <f>F72*10</f>
        <v>0</v>
      </c>
      <c r="G73" s="7">
        <f>SUM(C73:F73)</f>
        <v>5535</v>
      </c>
    </row>
    <row r="74" spans="1:7" x14ac:dyDescent="0.2">
      <c r="A74" s="8"/>
      <c r="B74" s="6" t="s">
        <v>81</v>
      </c>
      <c r="C74" s="6"/>
      <c r="D74" s="6"/>
      <c r="E74" s="6"/>
      <c r="F74" s="6"/>
      <c r="G74" s="7"/>
    </row>
    <row r="75" spans="1:7" x14ac:dyDescent="0.2">
      <c r="A75" s="6"/>
      <c r="B75" s="6"/>
      <c r="C75" s="6"/>
      <c r="D75" s="6"/>
      <c r="E75" s="6"/>
      <c r="F75" s="6"/>
      <c r="G75" s="7"/>
    </row>
    <row r="76" spans="1:7" x14ac:dyDescent="0.2">
      <c r="A76" s="8" t="s">
        <v>70</v>
      </c>
      <c r="B76" s="8" t="s">
        <v>48</v>
      </c>
      <c r="C76" s="6"/>
      <c r="D76" s="6"/>
      <c r="E76" s="6">
        <v>1045</v>
      </c>
      <c r="F76" s="6"/>
      <c r="G76" s="7"/>
    </row>
    <row r="77" spans="1:7" x14ac:dyDescent="0.2">
      <c r="A77" s="6"/>
      <c r="B77" s="6" t="s">
        <v>111</v>
      </c>
      <c r="C77" s="6">
        <f>C76*1</f>
        <v>0</v>
      </c>
      <c r="D77" s="6">
        <f>D76*3</f>
        <v>0</v>
      </c>
      <c r="E77" s="6">
        <f>E76*5</f>
        <v>5225</v>
      </c>
      <c r="F77" s="6">
        <f>F76*10</f>
        <v>0</v>
      </c>
      <c r="G77" s="7">
        <f>SUM(C77:F77)</f>
        <v>5225</v>
      </c>
    </row>
    <row r="78" spans="1:7" x14ac:dyDescent="0.2">
      <c r="A78" s="6"/>
      <c r="B78" s="6" t="s">
        <v>112</v>
      </c>
      <c r="C78" s="6"/>
      <c r="D78" s="6"/>
      <c r="E78" s="6"/>
      <c r="F78" s="6"/>
      <c r="G78" s="7"/>
    </row>
    <row r="79" spans="1:7" x14ac:dyDescent="0.2">
      <c r="A79" s="6"/>
      <c r="B79" s="6"/>
      <c r="C79" s="6"/>
      <c r="D79" s="6"/>
      <c r="E79" s="6"/>
      <c r="F79" s="6"/>
      <c r="G79" s="7"/>
    </row>
    <row r="80" spans="1:7" x14ac:dyDescent="0.2">
      <c r="A80" s="8" t="s">
        <v>82</v>
      </c>
      <c r="B80" s="8" t="s">
        <v>75</v>
      </c>
      <c r="C80" s="6"/>
      <c r="D80" s="6"/>
      <c r="E80" s="6">
        <v>885</v>
      </c>
      <c r="F80" s="6"/>
      <c r="G80" s="7"/>
    </row>
    <row r="81" spans="1:7" x14ac:dyDescent="0.2">
      <c r="A81" s="6"/>
      <c r="B81" s="6" t="s">
        <v>77</v>
      </c>
      <c r="C81" s="6">
        <f>C80*1</f>
        <v>0</v>
      </c>
      <c r="D81" s="6">
        <f>D80*3</f>
        <v>0</v>
      </c>
      <c r="E81" s="6">
        <f>E80*5</f>
        <v>4425</v>
      </c>
      <c r="F81" s="6">
        <f>F80*10</f>
        <v>0</v>
      </c>
      <c r="G81" s="7">
        <f>SUM(C81:F81)</f>
        <v>4425</v>
      </c>
    </row>
    <row r="82" spans="1:7" x14ac:dyDescent="0.2">
      <c r="A82" s="6"/>
      <c r="B82" s="6" t="s">
        <v>78</v>
      </c>
      <c r="C82" s="6"/>
      <c r="D82" s="6"/>
      <c r="E82" s="6"/>
      <c r="F82" s="6"/>
      <c r="G82" s="7"/>
    </row>
    <row r="83" spans="1:7" x14ac:dyDescent="0.2">
      <c r="A83" s="6"/>
      <c r="B83" s="6"/>
      <c r="C83" s="6"/>
      <c r="D83" s="6"/>
      <c r="E83" s="6"/>
      <c r="F83" s="6"/>
      <c r="G83" s="7"/>
    </row>
    <row r="84" spans="1:7" x14ac:dyDescent="0.2">
      <c r="A84" s="8" t="s">
        <v>83</v>
      </c>
      <c r="B84" s="8" t="s">
        <v>53</v>
      </c>
      <c r="C84" s="6"/>
      <c r="D84" s="6"/>
      <c r="E84" s="6">
        <v>880</v>
      </c>
      <c r="F84" s="6"/>
      <c r="G84" s="7"/>
    </row>
    <row r="85" spans="1:7" x14ac:dyDescent="0.2">
      <c r="A85" s="6"/>
      <c r="B85" s="6" t="s">
        <v>54</v>
      </c>
      <c r="C85" s="6">
        <f>C84*1</f>
        <v>0</v>
      </c>
      <c r="D85" s="6">
        <f>D84*3</f>
        <v>0</v>
      </c>
      <c r="E85" s="6">
        <f>E84*5</f>
        <v>4400</v>
      </c>
      <c r="F85" s="6">
        <f>F84*10</f>
        <v>0</v>
      </c>
      <c r="G85" s="7">
        <f>SUM(C85:F85)</f>
        <v>4400</v>
      </c>
    </row>
    <row r="86" spans="1:7" x14ac:dyDescent="0.2">
      <c r="A86" s="8"/>
      <c r="B86" s="6"/>
      <c r="C86" s="6"/>
      <c r="D86" s="6"/>
      <c r="E86" s="6"/>
      <c r="F86" s="6"/>
      <c r="G86" s="7"/>
    </row>
    <row r="87" spans="1:7" x14ac:dyDescent="0.2">
      <c r="A87" s="8" t="s">
        <v>84</v>
      </c>
      <c r="B87" s="8" t="s">
        <v>65</v>
      </c>
      <c r="C87" s="6">
        <v>1965</v>
      </c>
      <c r="D87" s="6">
        <v>395</v>
      </c>
      <c r="E87" s="6"/>
      <c r="F87" s="6"/>
      <c r="G87" s="7"/>
    </row>
    <row r="88" spans="1:7" x14ac:dyDescent="0.2">
      <c r="A88" s="6"/>
      <c r="B88" s="6" t="s">
        <v>66</v>
      </c>
      <c r="C88" s="6">
        <f>C87*1</f>
        <v>1965</v>
      </c>
      <c r="D88" s="6">
        <f>D87*3</f>
        <v>1185</v>
      </c>
      <c r="E88" s="6">
        <f>E87*5</f>
        <v>0</v>
      </c>
      <c r="F88" s="6">
        <f>F87*10</f>
        <v>0</v>
      </c>
      <c r="G88" s="7">
        <f>SUM(C88:F88)</f>
        <v>3150</v>
      </c>
    </row>
    <row r="89" spans="1:7" x14ac:dyDescent="0.2">
      <c r="A89" s="6"/>
      <c r="B89" s="6"/>
      <c r="C89" s="6"/>
      <c r="D89" s="6"/>
      <c r="E89" s="6"/>
      <c r="F89" s="6"/>
      <c r="G89" s="7"/>
    </row>
    <row r="90" spans="1:7" x14ac:dyDescent="0.2">
      <c r="A90" s="8" t="s">
        <v>91</v>
      </c>
      <c r="B90" s="8" t="s">
        <v>120</v>
      </c>
      <c r="C90" s="6">
        <v>1420</v>
      </c>
      <c r="D90" s="6"/>
      <c r="E90" s="6"/>
      <c r="F90" s="6"/>
      <c r="G90" s="7"/>
    </row>
    <row r="91" spans="1:7" x14ac:dyDescent="0.2">
      <c r="A91" s="6"/>
      <c r="B91" s="6" t="s">
        <v>92</v>
      </c>
      <c r="C91" s="6">
        <f>C90*1</f>
        <v>1420</v>
      </c>
      <c r="D91" s="6">
        <f>D90*3</f>
        <v>0</v>
      </c>
      <c r="E91" s="6">
        <f>E90*5</f>
        <v>0</v>
      </c>
      <c r="F91" s="6">
        <f>F90*10</f>
        <v>0</v>
      </c>
      <c r="G91" s="7">
        <f>SUM(C91:F91)</f>
        <v>1420</v>
      </c>
    </row>
    <row r="92" spans="1:7" x14ac:dyDescent="0.2">
      <c r="A92" s="8"/>
      <c r="B92" s="6"/>
      <c r="C92" s="6"/>
      <c r="D92" s="6"/>
      <c r="E92" s="6"/>
      <c r="F92" s="6"/>
      <c r="G92" s="7"/>
    </row>
    <row r="93" spans="1:7" x14ac:dyDescent="0.2">
      <c r="A93" s="8" t="s">
        <v>93</v>
      </c>
      <c r="B93" s="8" t="s">
        <v>99</v>
      </c>
      <c r="C93" s="6">
        <v>1265</v>
      </c>
      <c r="D93" s="6"/>
      <c r="E93" s="6"/>
      <c r="F93" s="6"/>
      <c r="G93" s="7"/>
    </row>
    <row r="94" spans="1:7" x14ac:dyDescent="0.2">
      <c r="A94" s="8"/>
      <c r="B94" s="6" t="s">
        <v>100</v>
      </c>
      <c r="C94" s="6">
        <f>C93*1</f>
        <v>1265</v>
      </c>
      <c r="D94" s="6">
        <f>D93*3</f>
        <v>0</v>
      </c>
      <c r="E94" s="6">
        <f>E93*5</f>
        <v>0</v>
      </c>
      <c r="F94" s="6">
        <f>F93*10</f>
        <v>0</v>
      </c>
      <c r="G94" s="7">
        <f>SUM(C94:F94)</f>
        <v>1265</v>
      </c>
    </row>
    <row r="95" spans="1:7" x14ac:dyDescent="0.2">
      <c r="A95" s="8"/>
      <c r="B95" s="6" t="s">
        <v>101</v>
      </c>
      <c r="C95" s="6"/>
      <c r="D95" s="6"/>
      <c r="E95" s="6"/>
      <c r="F95" s="6"/>
      <c r="G95" s="7"/>
    </row>
    <row r="96" spans="1:7" x14ac:dyDescent="0.2">
      <c r="A96" s="8"/>
      <c r="B96" s="6"/>
      <c r="C96" s="6"/>
      <c r="D96" s="6"/>
      <c r="E96" s="6"/>
      <c r="F96" s="6"/>
      <c r="G96" s="7"/>
    </row>
    <row r="97" spans="1:7" x14ac:dyDescent="0.2">
      <c r="A97" s="8" t="s">
        <v>39</v>
      </c>
      <c r="B97" s="6"/>
      <c r="C97" s="6"/>
      <c r="D97" s="6"/>
      <c r="E97" s="6"/>
      <c r="F97" s="6"/>
      <c r="G97" s="7"/>
    </row>
    <row r="98" spans="1:7" x14ac:dyDescent="0.2">
      <c r="A98" s="8"/>
      <c r="B98" s="6"/>
      <c r="C98" s="6"/>
      <c r="D98" s="6"/>
      <c r="E98" s="6"/>
      <c r="F98" s="6"/>
      <c r="G98" s="7"/>
    </row>
    <row r="99" spans="1:7" x14ac:dyDescent="0.2">
      <c r="A99" s="8"/>
      <c r="B99" s="8" t="s">
        <v>76</v>
      </c>
      <c r="C99" s="6">
        <v>0</v>
      </c>
      <c r="D99" s="6">
        <v>0</v>
      </c>
      <c r="E99" s="6">
        <v>0</v>
      </c>
      <c r="F99" s="6">
        <v>0</v>
      </c>
      <c r="G99" s="7">
        <v>0</v>
      </c>
    </row>
    <row r="100" spans="1:7" x14ac:dyDescent="0.2">
      <c r="A100" s="6"/>
      <c r="B100" s="6" t="s">
        <v>90</v>
      </c>
      <c r="C100" s="6">
        <f>C99*1</f>
        <v>0</v>
      </c>
      <c r="D100" s="6">
        <f>D99*3</f>
        <v>0</v>
      </c>
      <c r="E100" s="6">
        <f>E99*5</f>
        <v>0</v>
      </c>
      <c r="F100" s="6">
        <f>F99*10</f>
        <v>0</v>
      </c>
      <c r="G100" s="7">
        <f>SUM(C100:F100)</f>
        <v>0</v>
      </c>
    </row>
    <row r="101" spans="1:7" x14ac:dyDescent="0.2">
      <c r="A101" s="6"/>
      <c r="B101" s="6"/>
      <c r="C101" s="6"/>
      <c r="D101" s="6"/>
      <c r="E101" s="6"/>
      <c r="F101" s="6"/>
      <c r="G101" s="7"/>
    </row>
    <row r="102" spans="1:7" x14ac:dyDescent="0.2">
      <c r="A102" s="8"/>
      <c r="B102" s="8" t="s">
        <v>88</v>
      </c>
      <c r="C102" s="6">
        <v>0</v>
      </c>
      <c r="D102" s="6">
        <v>0</v>
      </c>
      <c r="E102" s="6">
        <v>0</v>
      </c>
      <c r="F102" s="6">
        <v>0</v>
      </c>
      <c r="G102" s="7">
        <v>0</v>
      </c>
    </row>
    <row r="103" spans="1:7" x14ac:dyDescent="0.2">
      <c r="A103" s="6"/>
      <c r="B103" s="6" t="s">
        <v>89</v>
      </c>
      <c r="C103" s="6">
        <f>C102*1</f>
        <v>0</v>
      </c>
      <c r="D103" s="6">
        <f>D102*3</f>
        <v>0</v>
      </c>
      <c r="E103" s="6">
        <f>E102*5</f>
        <v>0</v>
      </c>
      <c r="F103" s="6">
        <f>F102*10</f>
        <v>0</v>
      </c>
      <c r="G103" s="7">
        <f>SUM(C103:F103)</f>
        <v>0</v>
      </c>
    </row>
    <row r="104" spans="1:7" x14ac:dyDescent="0.2">
      <c r="A104" s="6"/>
      <c r="B104" s="6" t="s">
        <v>124</v>
      </c>
      <c r="C104" s="6"/>
      <c r="D104" s="6"/>
      <c r="E104" s="6"/>
      <c r="F104" s="6"/>
      <c r="G104" s="7"/>
    </row>
    <row r="105" spans="1:7" x14ac:dyDescent="0.2">
      <c r="A105" s="6"/>
      <c r="B105" s="6"/>
      <c r="C105" s="6"/>
      <c r="D105" s="6"/>
      <c r="E105" s="6"/>
      <c r="F105" s="6"/>
      <c r="G105" s="7"/>
    </row>
    <row r="106" spans="1:7" x14ac:dyDescent="0.2">
      <c r="A106" s="8"/>
      <c r="B106" s="8" t="s">
        <v>87</v>
      </c>
      <c r="C106" s="6">
        <v>0</v>
      </c>
      <c r="D106" s="6">
        <v>0</v>
      </c>
      <c r="E106" s="6">
        <v>0</v>
      </c>
      <c r="F106" s="6">
        <v>0</v>
      </c>
      <c r="G106" s="7">
        <v>0</v>
      </c>
    </row>
    <row r="107" spans="1:7" x14ac:dyDescent="0.2">
      <c r="A107" s="6"/>
      <c r="B107" s="6" t="s">
        <v>97</v>
      </c>
      <c r="C107" s="6">
        <f>C106*1</f>
        <v>0</v>
      </c>
      <c r="D107" s="6">
        <f>D106*3</f>
        <v>0</v>
      </c>
      <c r="E107" s="6">
        <f>E106*5</f>
        <v>0</v>
      </c>
      <c r="F107" s="6">
        <f>F106*10</f>
        <v>0</v>
      </c>
      <c r="G107" s="7">
        <f>SUM(C107:F107)</f>
        <v>0</v>
      </c>
    </row>
    <row r="108" spans="1:7" x14ac:dyDescent="0.2">
      <c r="A108" s="8"/>
      <c r="B108" s="6" t="s">
        <v>98</v>
      </c>
      <c r="C108" s="6"/>
      <c r="D108" s="6"/>
      <c r="E108" s="6"/>
      <c r="F108" s="6"/>
      <c r="G108" s="7"/>
    </row>
    <row r="109" spans="1:7" x14ac:dyDescent="0.2">
      <c r="A109" s="8"/>
      <c r="B109" s="6"/>
      <c r="C109" s="6"/>
      <c r="D109" s="6"/>
      <c r="E109" s="6"/>
      <c r="F109" s="6"/>
      <c r="G109" s="7"/>
    </row>
    <row r="110" spans="1:7" x14ac:dyDescent="0.2">
      <c r="A110" s="8"/>
      <c r="B110" s="8" t="s">
        <v>104</v>
      </c>
      <c r="C110" s="6">
        <v>0</v>
      </c>
      <c r="D110" s="6">
        <v>0</v>
      </c>
      <c r="E110" s="6">
        <v>0</v>
      </c>
      <c r="F110" s="6">
        <v>0</v>
      </c>
      <c r="G110" s="7">
        <v>0</v>
      </c>
    </row>
    <row r="111" spans="1:7" x14ac:dyDescent="0.2">
      <c r="A111" s="6"/>
      <c r="B111" s="6" t="s">
        <v>105</v>
      </c>
      <c r="C111" s="6">
        <f>C110*1</f>
        <v>0</v>
      </c>
      <c r="D111" s="6">
        <f>D110*3</f>
        <v>0</v>
      </c>
      <c r="E111" s="6">
        <f>E110*5</f>
        <v>0</v>
      </c>
      <c r="F111" s="6">
        <f>F110*10</f>
        <v>0</v>
      </c>
      <c r="G111" s="7">
        <f>SUM(C111:F111)</f>
        <v>0</v>
      </c>
    </row>
    <row r="112" spans="1:7" x14ac:dyDescent="0.2">
      <c r="A112" s="6"/>
      <c r="B112" s="6"/>
      <c r="C112" s="6"/>
      <c r="D112" s="6"/>
      <c r="E112" s="6"/>
      <c r="F112" s="6"/>
      <c r="G112" s="7"/>
    </row>
    <row r="113" spans="1:9" x14ac:dyDescent="0.2">
      <c r="A113" s="8"/>
      <c r="B113" s="8" t="s">
        <v>57</v>
      </c>
      <c r="C113" s="6">
        <v>0</v>
      </c>
      <c r="D113" s="6">
        <v>0</v>
      </c>
      <c r="E113" s="6">
        <v>0</v>
      </c>
      <c r="F113" s="6">
        <v>0</v>
      </c>
      <c r="G113" s="7">
        <v>0</v>
      </c>
    </row>
    <row r="114" spans="1:9" x14ac:dyDescent="0.2">
      <c r="A114" s="8"/>
      <c r="B114" s="6" t="s">
        <v>117</v>
      </c>
      <c r="C114" s="6">
        <f>C113*1</f>
        <v>0</v>
      </c>
      <c r="D114" s="6">
        <f>D113*3</f>
        <v>0</v>
      </c>
      <c r="E114" s="6">
        <f>E113*5</f>
        <v>0</v>
      </c>
      <c r="F114" s="6">
        <f>F113*10</f>
        <v>0</v>
      </c>
      <c r="G114" s="7">
        <f>SUM(C114:F114)</f>
        <v>0</v>
      </c>
    </row>
    <row r="115" spans="1:9" x14ac:dyDescent="0.2">
      <c r="B115" s="6" t="s">
        <v>118</v>
      </c>
      <c r="C115" s="6"/>
      <c r="D115" s="6"/>
      <c r="E115" s="6"/>
      <c r="F115" s="6"/>
      <c r="G115" s="7"/>
    </row>
    <row r="116" spans="1:9" x14ac:dyDescent="0.2">
      <c r="A116" s="8"/>
      <c r="B116" s="6" t="s">
        <v>119</v>
      </c>
      <c r="C116" s="6"/>
      <c r="D116" s="6"/>
      <c r="E116" s="6"/>
      <c r="F116" s="6"/>
      <c r="G116" s="7"/>
    </row>
    <row r="117" spans="1:9" x14ac:dyDescent="0.2">
      <c r="A117" s="6"/>
      <c r="B117" s="6"/>
      <c r="C117" s="6"/>
      <c r="D117" s="6"/>
      <c r="E117" s="6"/>
      <c r="F117" s="6"/>
      <c r="G117" s="7"/>
    </row>
    <row r="118" spans="1:9" x14ac:dyDescent="0.2">
      <c r="B118" s="8" t="s">
        <v>24</v>
      </c>
      <c r="C118" s="6"/>
      <c r="D118" s="6"/>
      <c r="E118" s="6"/>
      <c r="F118" s="6"/>
      <c r="G118" s="7"/>
    </row>
    <row r="119" spans="1:9" x14ac:dyDescent="0.2">
      <c r="A119" s="8"/>
      <c r="B119" s="6" t="s">
        <v>25</v>
      </c>
      <c r="C119" s="6">
        <f>C118*1</f>
        <v>0</v>
      </c>
      <c r="D119" s="6">
        <f>D118*3</f>
        <v>0</v>
      </c>
      <c r="E119" s="6">
        <f>E118*5</f>
        <v>0</v>
      </c>
      <c r="F119" s="6">
        <f>F118*10</f>
        <v>0</v>
      </c>
      <c r="G119" s="7"/>
    </row>
    <row r="120" spans="1:9" x14ac:dyDescent="0.2">
      <c r="A120" s="8"/>
      <c r="B120" s="6" t="s">
        <v>26</v>
      </c>
      <c r="C120" s="6"/>
      <c r="D120" s="6"/>
      <c r="E120" s="6"/>
      <c r="F120" s="6"/>
      <c r="G120" s="7"/>
    </row>
    <row r="121" spans="1:9" x14ac:dyDescent="0.2">
      <c r="A121" s="6"/>
      <c r="B121" s="6" t="s">
        <v>47</v>
      </c>
      <c r="C121" s="6"/>
      <c r="D121" s="6"/>
      <c r="E121" s="6"/>
      <c r="F121" s="6"/>
      <c r="G121" s="7"/>
    </row>
    <row r="123" spans="1:9" x14ac:dyDescent="0.2">
      <c r="A123" s="6"/>
      <c r="B123" s="8" t="s">
        <v>43</v>
      </c>
      <c r="C123" s="10">
        <v>157.47499999999999</v>
      </c>
      <c r="D123" s="6" t="s">
        <v>72</v>
      </c>
      <c r="E123" s="6"/>
      <c r="F123" s="6"/>
      <c r="G123" s="7"/>
      <c r="I123" s="2"/>
    </row>
    <row r="124" spans="1:9" x14ac:dyDescent="0.2">
      <c r="A124" s="6"/>
      <c r="B124" s="8" t="s">
        <v>44</v>
      </c>
      <c r="C124" s="6">
        <v>2.7050000000000001</v>
      </c>
      <c r="D124" s="6" t="s">
        <v>72</v>
      </c>
      <c r="E124" s="6"/>
      <c r="F124" s="6"/>
      <c r="G124" s="7"/>
      <c r="I124" s="2"/>
    </row>
    <row r="125" spans="1:9" x14ac:dyDescent="0.2">
      <c r="A125" s="6"/>
      <c r="B125" s="8" t="s">
        <v>45</v>
      </c>
      <c r="C125" s="6">
        <v>96.084999999999994</v>
      </c>
      <c r="D125" s="6" t="s">
        <v>72</v>
      </c>
      <c r="E125" s="6"/>
      <c r="F125" s="6"/>
      <c r="G125" s="7"/>
      <c r="I125" s="2"/>
    </row>
    <row r="126" spans="1:9" x14ac:dyDescent="0.2">
      <c r="A126" s="6"/>
      <c r="B126" s="8" t="s">
        <v>17</v>
      </c>
      <c r="C126" s="6">
        <v>0</v>
      </c>
      <c r="D126" s="6" t="s">
        <v>72</v>
      </c>
      <c r="E126" s="6"/>
      <c r="F126" s="6"/>
      <c r="G126" s="6"/>
      <c r="I126" s="2"/>
    </row>
    <row r="127" spans="1:9" ht="15" x14ac:dyDescent="0.25">
      <c r="A127" s="6"/>
      <c r="B127" s="11" t="s">
        <v>73</v>
      </c>
      <c r="C127" s="8">
        <f>SUM(C123:C126)</f>
        <v>256.26499999999999</v>
      </c>
      <c r="D127" s="8" t="s">
        <v>72</v>
      </c>
      <c r="E127" s="6"/>
      <c r="F127" s="6"/>
      <c r="G127" s="7"/>
    </row>
    <row r="128" spans="1:9" x14ac:dyDescent="0.2">
      <c r="A128" s="6"/>
      <c r="B128" s="6"/>
      <c r="C128" s="6"/>
      <c r="D128" s="6"/>
      <c r="E128" s="6"/>
      <c r="F128" s="6"/>
      <c r="G128" s="7"/>
    </row>
    <row r="129" spans="1:7" x14ac:dyDescent="0.2">
      <c r="A129" s="6" t="s">
        <v>125</v>
      </c>
      <c r="B129" s="6"/>
      <c r="C129" s="8" t="s">
        <v>56</v>
      </c>
      <c r="D129" s="6"/>
      <c r="E129" s="6"/>
      <c r="F129" s="6"/>
      <c r="G129" s="7"/>
    </row>
    <row r="130" spans="1:7" x14ac:dyDescent="0.2">
      <c r="A130" s="6"/>
      <c r="B130" s="6"/>
      <c r="C130" s="9" t="s">
        <v>115</v>
      </c>
      <c r="D130" s="6"/>
      <c r="E130" s="6"/>
      <c r="F130" s="6"/>
      <c r="G130" s="7"/>
    </row>
    <row r="131" spans="1:7" x14ac:dyDescent="0.2">
      <c r="A131" s="6"/>
      <c r="B131" s="6"/>
      <c r="C131" s="9" t="s">
        <v>116</v>
      </c>
      <c r="D131" s="6"/>
      <c r="E131" s="6"/>
      <c r="F131" s="6"/>
      <c r="G131" s="7"/>
    </row>
  </sheetData>
  <printOptions gridLines="1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Peura</dc:creator>
  <cp:lastModifiedBy>Timo Savolainen</cp:lastModifiedBy>
  <cp:lastPrinted>2016-07-16T17:46:54Z</cp:lastPrinted>
  <dcterms:created xsi:type="dcterms:W3CDTF">2010-07-25T06:57:25Z</dcterms:created>
  <dcterms:modified xsi:type="dcterms:W3CDTF">2016-07-16T17:48:08Z</dcterms:modified>
</cp:coreProperties>
</file>